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PPRAISER\PERSONAL PROPERTY\Oil &amp; Gas\COMMITTEE INFO\"/>
    </mc:Choice>
  </mc:AlternateContent>
  <xr:revisionPtr revIDLastSave="0" documentId="13_ncr:1_{947CDB5D-0DF6-4D21-BBA2-E5BE0E117BC2}" xr6:coauthVersionLast="47" xr6:coauthVersionMax="47" xr10:uidLastSave="{00000000-0000-0000-0000-000000000000}"/>
  <bookViews>
    <workbookView xWindow="-120" yWindow="-120" windowWidth="29040" windowHeight="15840" xr2:uid="{A117DD02-5483-402D-9A52-B1C3F5804B05}"/>
  </bookViews>
  <sheets>
    <sheet name="Excess Expense" sheetId="1" r:id="rId1"/>
  </sheets>
  <definedNames>
    <definedName name="_xlnm.Print_Area" localSheetId="0">'Excess Expense'!$A$1:$G$43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1" l="1"/>
  <c r="F29" i="1"/>
  <c r="F30" i="1" s="1"/>
  <c r="C19" i="1"/>
  <c r="B25" i="1" s="1"/>
  <c r="B26" i="1" s="1"/>
  <c r="B28" i="1" s="1"/>
  <c r="B30" i="1" s="1"/>
  <c r="F8" i="1"/>
  <c r="C20" i="1" s="1"/>
  <c r="F7" i="1"/>
  <c r="C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Kimberly Frodin</author>
  </authors>
  <commentList>
    <comment ref="B24" authorId="0" shapeId="0" xr:uid="{DCC462D3-FAAA-4745-95D8-7AB8DA89DDD6}">
      <text>
        <r>
          <rPr>
            <sz val="9"/>
            <color indexed="81"/>
            <rFont val="Tahoma"/>
            <family val="2"/>
          </rPr>
          <t>REMOVE VALUE FROM HERE, IF UNDER 15%</t>
        </r>
      </text>
    </comment>
    <comment ref="F28" authorId="0" shapeId="0" xr:uid="{D2672AFF-9AB8-40AB-AAAB-EA0DEB3C238D}">
      <text>
        <r>
          <rPr>
            <sz val="9"/>
            <color indexed="81"/>
            <rFont val="Tahoma"/>
            <family val="2"/>
          </rPr>
          <t>LIST TOTAL OF F8 HERE, IF UNDER 15%</t>
        </r>
      </text>
    </comment>
    <comment ref="F33" authorId="0" shapeId="0" xr:uid="{884BD935-0D3A-4BB8-88F2-684BA9C1166A}">
      <text>
        <r>
          <rPr>
            <sz val="9"/>
            <color indexed="81"/>
            <rFont val="Tahoma"/>
            <family val="2"/>
          </rPr>
          <t>LIST VALUE FROM B30 OR F30</t>
        </r>
      </text>
    </comment>
    <comment ref="F39" authorId="0" shapeId="0" xr:uid="{9B9010D9-6860-47AB-90FC-55806926284B}">
      <text>
        <r>
          <rPr>
            <sz val="9"/>
            <color indexed="81"/>
            <rFont val="Tahoma"/>
            <family val="2"/>
          </rPr>
          <t>LIST YES OR NO ON ALLOWING EXCESS EXPENSES</t>
        </r>
      </text>
    </comment>
  </commentList>
</comments>
</file>

<file path=xl/sharedStrings.xml><?xml version="1.0" encoding="utf-8"?>
<sst xmlns="http://schemas.openxmlformats.org/spreadsheetml/2006/main" count="28" uniqueCount="28">
  <si>
    <t>TAX YEAR</t>
  </si>
  <si>
    <t>EXCESS EXPENSE WORKSHEET</t>
  </si>
  <si>
    <t>LEASE:</t>
  </si>
  <si>
    <t>LEASE OPERATING EXEPNSES:</t>
  </si>
  <si>
    <t>LESS UNALLOWED EXPENSES:</t>
  </si>
  <si>
    <t>OVERHEAD &amp; SUPERVISION (15% ALLOWED)</t>
  </si>
  <si>
    <t>OVERHEAD</t>
  </si>
  <si>
    <t>SUPERVISION</t>
  </si>
  <si>
    <t>TOTAL</t>
  </si>
  <si>
    <t>DIVIDED BY:</t>
  </si>
  <si>
    <t>EQUALS:</t>
  </si>
  <si>
    <t>IF OVER 15%:</t>
  </si>
  <si>
    <t>MINUS</t>
  </si>
  <si>
    <t>IF UNDER 15%:</t>
  </si>
  <si>
    <t>DIVIDE BY .85</t>
  </si>
  <si>
    <t>TABLE II FACTOR</t>
  </si>
  <si>
    <t>ALLOWABLE OPERATING COST</t>
  </si>
  <si>
    <t>YES</t>
  </si>
  <si>
    <t>GUIDE OPERATING COST</t>
  </si>
  <si>
    <t>OVER 25% EXCESS?</t>
  </si>
  <si>
    <t>XXXX</t>
  </si>
  <si>
    <t>OPERATOR NAME LISTED HERE</t>
  </si>
  <si>
    <t>LEASE NAME</t>
  </si>
  <si>
    <t>list</t>
  </si>
  <si>
    <t>items</t>
  </si>
  <si>
    <t>not</t>
  </si>
  <si>
    <t>allowed</t>
  </si>
  <si>
    <t>NOTE: I scan and insert a copy of their excess expense page here, so that I can look back each year to see what was submitted.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</si>
</sst>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horizontal="right"/>
    </xf>
    <xf numFmtId="164" fontId="2" fillId="0" borderId="0" xfId="1" applyNumberFormat="1" applyFont="1"/>
    <xf numFmtId="0" fontId="2" fillId="0" borderId="0" xfId="1" applyFont="1"/>
    <xf numFmtId="164" fontId="2" fillId="0" borderId="1" xfId="1" applyNumberFormat="1" applyFont="1" applyBorder="1"/>
    <xf numFmtId="0" fontId="3" fillId="0" borderId="0" xfId="1" applyFont="1"/>
    <xf numFmtId="165" fontId="2" fillId="2" borderId="0" xfId="1" applyNumberFormat="1" applyFont="1" applyFill="1"/>
    <xf numFmtId="0" fontId="2" fillId="2" borderId="0" xfId="1" applyFont="1" applyFill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3" fontId="2" fillId="0" borderId="0" xfId="1" applyNumberFormat="1" applyFont="1"/>
    <xf numFmtId="0" fontId="2" fillId="4" borderId="0" xfId="1" applyFont="1" applyFill="1" applyAlignment="1">
      <alignment horizontal="center"/>
    </xf>
    <xf numFmtId="164" fontId="2" fillId="0" borderId="2" xfId="1" applyNumberFormat="1" applyFont="1" applyBorder="1"/>
    <xf numFmtId="0" fontId="2" fillId="0" borderId="3" xfId="1" applyFont="1" applyBorder="1"/>
    <xf numFmtId="164" fontId="2" fillId="0" borderId="3" xfId="1" applyNumberFormat="1" applyFont="1" applyBorder="1"/>
    <xf numFmtId="3" fontId="2" fillId="0" borderId="4" xfId="1" applyNumberFormat="1" applyFont="1" applyBorder="1"/>
    <xf numFmtId="164" fontId="2" fillId="0" borderId="5" xfId="1" applyNumberFormat="1" applyFont="1" applyBorder="1"/>
    <xf numFmtId="0" fontId="3" fillId="4" borderId="1" xfId="1" applyFont="1" applyFill="1" applyBorder="1"/>
    <xf numFmtId="4" fontId="3" fillId="0" borderId="1" xfId="1" applyNumberFormat="1" applyFont="1" applyBorder="1" applyAlignment="1">
      <alignment horizontal="center"/>
    </xf>
    <xf numFmtId="3" fontId="2" fillId="0" borderId="6" xfId="1" applyNumberFormat="1" applyFont="1" applyBorder="1"/>
    <xf numFmtId="0" fontId="2" fillId="5" borderId="0" xfId="1" applyFont="1" applyFill="1" applyAlignment="1">
      <alignment horizontal="center"/>
    </xf>
    <xf numFmtId="0" fontId="6" fillId="0" borderId="0" xfId="1" applyFont="1"/>
    <xf numFmtId="164" fontId="7" fillId="3" borderId="0" xfId="1" applyNumberFormat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7" fillId="0" borderId="0" xfId="1" applyFont="1"/>
  </cellXfs>
  <cellStyles count="2">
    <cellStyle name="Normal" xfId="0" builtinId="0"/>
    <cellStyle name="Normal 2" xfId="1" xr:uid="{70BC3634-A4AE-4207-95F2-00CEF5C69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AF89-1090-46A4-8BF9-596EB99C7C18}">
  <sheetPr>
    <tabColor rgb="FFC00000"/>
  </sheetPr>
  <dimension ref="A1:I39"/>
  <sheetViews>
    <sheetView tabSelected="1" workbookViewId="0">
      <selection activeCell="I4" sqref="I4"/>
    </sheetView>
  </sheetViews>
  <sheetFormatPr defaultRowHeight="15.75" x14ac:dyDescent="0.25"/>
  <cols>
    <col min="1" max="1" width="15.5703125" style="3" customWidth="1"/>
    <col min="2" max="2" width="15.7109375" style="3" customWidth="1"/>
    <col min="3" max="3" width="14.42578125" style="2" customWidth="1"/>
    <col min="4" max="4" width="19.7109375" style="3" customWidth="1"/>
    <col min="5" max="5" width="5.85546875" style="2" customWidth="1"/>
    <col min="6" max="6" width="15.7109375" style="3" customWidth="1"/>
    <col min="7" max="16384" width="9.140625" style="3"/>
  </cols>
  <sheetData>
    <row r="1" spans="1:9" x14ac:dyDescent="0.25">
      <c r="A1" s="1" t="s">
        <v>0</v>
      </c>
      <c r="B1" s="20" t="s">
        <v>20</v>
      </c>
    </row>
    <row r="2" spans="1:9" x14ac:dyDescent="0.25">
      <c r="A2" s="3" t="s">
        <v>1</v>
      </c>
    </row>
    <row r="3" spans="1:9" x14ac:dyDescent="0.25">
      <c r="A3" s="21" t="s">
        <v>21</v>
      </c>
      <c r="I3" s="24" t="s">
        <v>27</v>
      </c>
    </row>
    <row r="4" spans="1:9" x14ac:dyDescent="0.25">
      <c r="A4" s="3" t="s">
        <v>2</v>
      </c>
      <c r="B4" s="21" t="s">
        <v>22</v>
      </c>
    </row>
    <row r="6" spans="1:9" x14ac:dyDescent="0.25">
      <c r="A6" s="3" t="s">
        <v>3</v>
      </c>
      <c r="F6" s="2">
        <v>48923.34</v>
      </c>
    </row>
    <row r="7" spans="1:9" x14ac:dyDescent="0.25">
      <c r="A7" s="3" t="s">
        <v>4</v>
      </c>
      <c r="F7" s="4">
        <f>SUM(C8:C12)</f>
        <v>12578.72</v>
      </c>
    </row>
    <row r="8" spans="1:9" x14ac:dyDescent="0.25">
      <c r="B8" s="1" t="s">
        <v>23</v>
      </c>
      <c r="C8" s="2">
        <v>348.16</v>
      </c>
      <c r="F8" s="2">
        <f>SUM(F6-F7)</f>
        <v>36344.619999999995</v>
      </c>
    </row>
    <row r="9" spans="1:9" x14ac:dyDescent="0.25">
      <c r="B9" s="1" t="s">
        <v>24</v>
      </c>
      <c r="C9" s="2">
        <v>719.54</v>
      </c>
      <c r="F9" s="2"/>
    </row>
    <row r="10" spans="1:9" x14ac:dyDescent="0.25">
      <c r="B10" s="1" t="s">
        <v>25</v>
      </c>
      <c r="C10" s="2">
        <v>28.8</v>
      </c>
    </row>
    <row r="11" spans="1:9" x14ac:dyDescent="0.25">
      <c r="B11" s="1" t="s">
        <v>26</v>
      </c>
      <c r="C11" s="2">
        <v>11482.22</v>
      </c>
    </row>
    <row r="13" spans="1:9" x14ac:dyDescent="0.25">
      <c r="B13" s="5"/>
    </row>
    <row r="14" spans="1:9" x14ac:dyDescent="0.25">
      <c r="B14" s="5"/>
    </row>
    <row r="16" spans="1:9" x14ac:dyDescent="0.25">
      <c r="A16" s="3" t="s">
        <v>5</v>
      </c>
    </row>
    <row r="17" spans="1:6" x14ac:dyDescent="0.25">
      <c r="B17" s="3" t="s">
        <v>6</v>
      </c>
      <c r="C17" s="2">
        <v>3400</v>
      </c>
    </row>
    <row r="18" spans="1:6" x14ac:dyDescent="0.25">
      <c r="B18" s="3" t="s">
        <v>7</v>
      </c>
      <c r="C18" s="4">
        <v>2878.38</v>
      </c>
    </row>
    <row r="19" spans="1:6" x14ac:dyDescent="0.25">
      <c r="B19" s="1" t="s">
        <v>8</v>
      </c>
      <c r="C19" s="2">
        <f>SUM(C17:C18)</f>
        <v>6278.38</v>
      </c>
    </row>
    <row r="20" spans="1:6" x14ac:dyDescent="0.25">
      <c r="B20" s="3" t="s">
        <v>9</v>
      </c>
      <c r="C20" s="2">
        <f>F8</f>
        <v>36344.619999999995</v>
      </c>
    </row>
    <row r="21" spans="1:6" x14ac:dyDescent="0.25">
      <c r="B21" s="3" t="s">
        <v>10</v>
      </c>
      <c r="C21" s="6">
        <f>SUM(C19/C20)</f>
        <v>0.17274578740952584</v>
      </c>
    </row>
    <row r="23" spans="1:6" x14ac:dyDescent="0.25">
      <c r="A23" s="7" t="s">
        <v>11</v>
      </c>
    </row>
    <row r="24" spans="1:6" x14ac:dyDescent="0.25">
      <c r="B24" s="2">
        <v>36150.29</v>
      </c>
    </row>
    <row r="25" spans="1:6" x14ac:dyDescent="0.25">
      <c r="A25" s="3" t="s">
        <v>12</v>
      </c>
      <c r="B25" s="4">
        <f>C19</f>
        <v>6278.38</v>
      </c>
    </row>
    <row r="26" spans="1:6" x14ac:dyDescent="0.25">
      <c r="B26" s="2">
        <f>SUM(B24-B25)</f>
        <v>29871.91</v>
      </c>
      <c r="F26" s="7" t="s">
        <v>13</v>
      </c>
    </row>
    <row r="27" spans="1:6" x14ac:dyDescent="0.25">
      <c r="B27" s="8" t="s">
        <v>14</v>
      </c>
    </row>
    <row r="28" spans="1:6" x14ac:dyDescent="0.25">
      <c r="B28" s="2">
        <f>SUM(B26/0.85)</f>
        <v>35143.423529411768</v>
      </c>
      <c r="F28" s="2"/>
    </row>
    <row r="29" spans="1:6" x14ac:dyDescent="0.25">
      <c r="B29" s="9">
        <v>4.4619999999999997</v>
      </c>
      <c r="C29" s="22" t="s">
        <v>15</v>
      </c>
      <c r="D29" s="23"/>
      <c r="E29" s="23"/>
      <c r="F29" s="9">
        <f>B29</f>
        <v>4.4619999999999997</v>
      </c>
    </row>
    <row r="30" spans="1:6" x14ac:dyDescent="0.25">
      <c r="B30" s="2">
        <f>SUM(B28*B29)</f>
        <v>156809.9557882353</v>
      </c>
      <c r="F30" s="2">
        <f>SUM(F28*F29)</f>
        <v>0</v>
      </c>
    </row>
    <row r="33" spans="3:6" x14ac:dyDescent="0.25">
      <c r="C33" s="2" t="s">
        <v>16</v>
      </c>
      <c r="F33" s="10">
        <v>156810</v>
      </c>
    </row>
    <row r="34" spans="3:6" x14ac:dyDescent="0.25">
      <c r="F34" s="10"/>
    </row>
    <row r="35" spans="3:6" x14ac:dyDescent="0.25">
      <c r="C35" s="12" t="s">
        <v>18</v>
      </c>
      <c r="D35" s="13"/>
      <c r="E35" s="14"/>
      <c r="F35" s="15">
        <v>96150</v>
      </c>
    </row>
    <row r="36" spans="3:6" x14ac:dyDescent="0.25">
      <c r="C36" s="16"/>
      <c r="D36" s="17" t="s">
        <v>19</v>
      </c>
      <c r="E36" s="18">
        <v>1.25</v>
      </c>
      <c r="F36" s="19">
        <f>SUM(F35*1.25)</f>
        <v>120187.5</v>
      </c>
    </row>
    <row r="39" spans="3:6" x14ac:dyDescent="0.25">
      <c r="F39" s="11" t="s">
        <v>17</v>
      </c>
    </row>
  </sheetData>
  <mergeCells count="1">
    <mergeCell ref="C29:E29"/>
  </mergeCells>
  <pageMargins left="0.5" right="0.25" top="0.5" bottom="0.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Excess Expense</vt:lpstr>
      <vt:lpstr>'Excess Expense'!Print_Area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Loaire</dc:creator>
  <cp:lastModifiedBy>Kim Frodin</cp:lastModifiedBy>
  <cp:lastPrinted>2024-05-08T16:14:50Z</cp:lastPrinted>
  <dcterms:created xsi:type="dcterms:W3CDTF">2022-03-28T14:27:38Z</dcterms:created>
  <dcterms:modified xsi:type="dcterms:W3CDTF">2024-05-08T16:16:54Z</dcterms:modified>
</cp:coreProperties>
</file>